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awaz SALIFOU\Desktop\"/>
    </mc:Choice>
  </mc:AlternateContent>
  <xr:revisionPtr revIDLastSave="0" documentId="8_{E4D9B6CB-CFD1-416C-9FCA-95443CA1BDB6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Tableau de bord" sheetId="1" r:id="rId1"/>
    <sheet name="Prospects" sheetId="2" r:id="rId2"/>
    <sheet name="Clients" sheetId="3" r:id="rId3"/>
    <sheet name="Historique" sheetId="4" r:id="rId4"/>
    <sheet name="Rendez-vous" sheetId="5" r:id="rId5"/>
    <sheet name="Devis" sheetId="6" r:id="rId6"/>
    <sheet name="Contrats &amp; Abonnements" sheetId="7" r:id="rId7"/>
    <sheet name="Paiements" sheetId="8" r:id="rId8"/>
    <sheet name="Relances" sheetId="9" r:id="rId9"/>
    <sheet name="Campagnes Marketing" sheetId="10" r:id="rId10"/>
    <sheet name="Paramètres" sheetId="11" r:id="rId11"/>
  </sheets>
  <calcPr calcId="191029"/>
  <fileRecoveryPr repairLoad="1"/>
</workbook>
</file>

<file path=xl/calcChain.xml><?xml version="1.0" encoding="utf-8"?>
<calcChain xmlns="http://schemas.openxmlformats.org/spreadsheetml/2006/main">
  <c r="B9" i="1" l="1"/>
  <c r="B8" i="1"/>
  <c r="B7" i="1"/>
  <c r="B6" i="1"/>
  <c r="B5" i="1"/>
  <c r="B4" i="1"/>
</calcChain>
</file>

<file path=xl/sharedStrings.xml><?xml version="1.0" encoding="utf-8"?>
<sst xmlns="http://schemas.openxmlformats.org/spreadsheetml/2006/main" count="128" uniqueCount="87">
  <si>
    <t>Tableau de bord CRM - KDA BENIN</t>
  </si>
  <si>
    <t>Indicateur</t>
  </si>
  <si>
    <t>Valeur</t>
  </si>
  <si>
    <t>Total prospects</t>
  </si>
  <si>
    <t>Total clients</t>
  </si>
  <si>
    <t>RDV à venir</t>
  </si>
  <si>
    <t>Devis envoyés</t>
  </si>
  <si>
    <t>Contrats actifs</t>
  </si>
  <si>
    <t>CA réalisé</t>
  </si>
  <si>
    <t>ID</t>
  </si>
  <si>
    <t>Date</t>
  </si>
  <si>
    <t>Entreprise</t>
  </si>
  <si>
    <t>Contact</t>
  </si>
  <si>
    <t>Téléphone</t>
  </si>
  <si>
    <t>WhatsApp</t>
  </si>
  <si>
    <t>Email</t>
  </si>
  <si>
    <t>Secteur</t>
  </si>
  <si>
    <t>Ville</t>
  </si>
  <si>
    <t>Source</t>
  </si>
  <si>
    <t>Besoin</t>
  </si>
  <si>
    <t>Statut</t>
  </si>
  <si>
    <t>Priorité</t>
  </si>
  <si>
    <t>Commercial</t>
  </si>
  <si>
    <t>Dernier contact</t>
  </si>
  <si>
    <t>Prochaine relance</t>
  </si>
  <si>
    <t>Commentaire</t>
  </si>
  <si>
    <t>Responsable</t>
  </si>
  <si>
    <t>Adresse</t>
  </si>
  <si>
    <t>Date début</t>
  </si>
  <si>
    <t>Services</t>
  </si>
  <si>
    <t>Responsable KDA</t>
  </si>
  <si>
    <t>Prochaine échéance</t>
  </si>
  <si>
    <t>Moyen</t>
  </si>
  <si>
    <t>Objet</t>
  </si>
  <si>
    <t>Résumé</t>
  </si>
  <si>
    <t>Prochaine action</t>
  </si>
  <si>
    <t>Heure</t>
  </si>
  <si>
    <t>N° devis</t>
  </si>
  <si>
    <t>Montant</t>
  </si>
  <si>
    <t>Service</t>
  </si>
  <si>
    <t>Date relance</t>
  </si>
  <si>
    <t>Client</t>
  </si>
  <si>
    <t>Date fin</t>
  </si>
  <si>
    <t>Paiement</t>
  </si>
  <si>
    <t>Mode paiement</t>
  </si>
  <si>
    <t>Date prévue</t>
  </si>
  <si>
    <t>Effectuée ?</t>
  </si>
  <si>
    <t>Campagne</t>
  </si>
  <si>
    <t>Canal</t>
  </si>
  <si>
    <t>Budget</t>
  </si>
  <si>
    <t>Prospects</t>
  </si>
  <si>
    <t>Clients</t>
  </si>
  <si>
    <t>Observations</t>
  </si>
  <si>
    <t>Statut Prospect</t>
  </si>
  <si>
    <t>Statut Client</t>
  </si>
  <si>
    <t>OuiNon</t>
  </si>
  <si>
    <t>Nouveau</t>
  </si>
  <si>
    <t>Chaud</t>
  </si>
  <si>
    <t>Facebook</t>
  </si>
  <si>
    <t>Actif</t>
  </si>
  <si>
    <t>Appel</t>
  </si>
  <si>
    <t>Espèces</t>
  </si>
  <si>
    <t>Oui</t>
  </si>
  <si>
    <t>Contacté</t>
  </si>
  <si>
    <t>Tiède</t>
  </si>
  <si>
    <t>Instagram</t>
  </si>
  <si>
    <t>Suspendu</t>
  </si>
  <si>
    <t>Virement</t>
  </si>
  <si>
    <t>Non</t>
  </si>
  <si>
    <t>Intéressé</t>
  </si>
  <si>
    <t>Froid</t>
  </si>
  <si>
    <t>TikTok</t>
  </si>
  <si>
    <t>Terminé</t>
  </si>
  <si>
    <t>Mobile Money</t>
  </si>
  <si>
    <t>Rendez-vous</t>
  </si>
  <si>
    <t>Google</t>
  </si>
  <si>
    <t>Réunion</t>
  </si>
  <si>
    <t>Carte</t>
  </si>
  <si>
    <t>Devis envoyé</t>
  </si>
  <si>
    <t>Site Web</t>
  </si>
  <si>
    <t>Visite</t>
  </si>
  <si>
    <t>Négociation</t>
  </si>
  <si>
    <t>Messenger</t>
  </si>
  <si>
    <t>Gagné</t>
  </si>
  <si>
    <t>Perdu</t>
  </si>
  <si>
    <t>Recommandation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</si>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</sst>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spects" displayName="Prospects" ref="A1:Q3">
  <autoFilter ref="A1:Q3" xr:uid="{00000000-0009-0000-0100-000001000000}"/>
  <tableColumns count="17">
    <tableColumn id="1" xr3:uid="{00000000-0010-0000-0000-000001000000}" name="ID"/>
    <tableColumn id="2" xr3:uid="{00000000-0010-0000-0000-000002000000}" name="Date"/>
    <tableColumn id="3" xr3:uid="{00000000-0010-0000-0000-000003000000}" name="Entreprise"/>
    <tableColumn id="4" xr3:uid="{00000000-0010-0000-0000-000004000000}" name="Contact"/>
    <tableColumn id="5" xr3:uid="{00000000-0010-0000-0000-000005000000}" name="Téléphone"/>
    <tableColumn id="6" xr3:uid="{00000000-0010-0000-0000-000006000000}" name="WhatsApp"/>
    <tableColumn id="7" xr3:uid="{00000000-0010-0000-0000-000007000000}" name="Email"/>
    <tableColumn id="8" xr3:uid="{00000000-0010-0000-0000-000008000000}" name="Secteur"/>
    <tableColumn id="9" xr3:uid="{00000000-0010-0000-0000-000009000000}" name="Ville"/>
    <tableColumn id="10" xr3:uid="{00000000-0010-0000-0000-00000A000000}" name="Source"/>
    <tableColumn id="11" xr3:uid="{00000000-0010-0000-0000-00000B000000}" name="Besoin"/>
    <tableColumn id="12" xr3:uid="{00000000-0010-0000-0000-00000C000000}" name="Statut"/>
    <tableColumn id="13" xr3:uid="{00000000-0010-0000-0000-00000D000000}" name="Priorité"/>
    <tableColumn id="14" xr3:uid="{00000000-0010-0000-0000-00000E000000}" name="Commercial"/>
    <tableColumn id="15" xr3:uid="{00000000-0010-0000-0000-00000F000000}" name="Dernier contact"/>
    <tableColumn id="16" xr3:uid="{00000000-0010-0000-0000-000010000000}" name="Prochaine relance"/>
    <tableColumn id="17" xr3:uid="{00000000-0010-0000-0000-000011000000}" name="Commentair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lients" displayName="Clients" ref="A1:L2">
  <autoFilter ref="A1:L2" xr:uid="{00000000-0009-0000-0100-000002000000}"/>
  <tableColumns count="12">
    <tableColumn id="1" xr3:uid="{00000000-0010-0000-0100-000001000000}" name="ID"/>
    <tableColumn id="2" xr3:uid="{00000000-0010-0000-0100-000002000000}" name="Entreprise"/>
    <tableColumn id="3" xr3:uid="{00000000-0010-0000-0100-000003000000}" name="Responsable"/>
    <tableColumn id="4" xr3:uid="{00000000-0010-0000-0100-000004000000}" name="Téléphone"/>
    <tableColumn id="5" xr3:uid="{00000000-0010-0000-0100-000005000000}" name="Email"/>
    <tableColumn id="6" xr3:uid="{00000000-0010-0000-0100-000006000000}" name="Adresse"/>
    <tableColumn id="7" xr3:uid="{00000000-0010-0000-0100-000007000000}" name="Secteur"/>
    <tableColumn id="8" xr3:uid="{00000000-0010-0000-0100-000008000000}" name="Date début"/>
    <tableColumn id="9" xr3:uid="{00000000-0010-0000-0100-000009000000}" name="Services"/>
    <tableColumn id="10" xr3:uid="{00000000-0010-0000-0100-00000A000000}" name="Responsable KDA"/>
    <tableColumn id="11" xr3:uid="{00000000-0010-0000-0100-00000B000000}" name="Prochaine échéance"/>
    <tableColumn id="12" xr3:uid="{00000000-0010-0000-0100-00000C000000}" name="Statu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Historique" displayName="Historique" ref="A1:G2">
  <autoFilter ref="A1:G2" xr:uid="{00000000-0009-0000-0100-000003000000}"/>
  <tableColumns count="7">
    <tableColumn id="1" xr3:uid="{00000000-0010-0000-0200-000001000000}" name="Date"/>
    <tableColumn id="2" xr3:uid="{00000000-0010-0000-0200-000002000000}" name="Entreprise"/>
    <tableColumn id="3" xr3:uid="{00000000-0010-0000-0200-000003000000}" name="Moyen"/>
    <tableColumn id="4" xr3:uid="{00000000-0010-0000-0200-000004000000}" name="Objet"/>
    <tableColumn id="5" xr3:uid="{00000000-0010-0000-0200-000005000000}" name="Résumé"/>
    <tableColumn id="6" xr3:uid="{00000000-0010-0000-0200-000006000000}" name="Prochaine action"/>
    <tableColumn id="7" xr3:uid="{00000000-0010-0000-0200-000007000000}" name="Responsabl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Rendez-vous" displayName="Rendez_vous" ref="A1:G2">
  <autoFilter ref="A1:G2" xr:uid="{00000000-0009-0000-0100-000004000000}"/>
  <tableColumns count="7">
    <tableColumn id="1" xr3:uid="{00000000-0010-0000-0300-000001000000}" name="Date"/>
    <tableColumn id="2" xr3:uid="{00000000-0010-0000-0300-000002000000}" name="Heure"/>
    <tableColumn id="3" xr3:uid="{00000000-0010-0000-0300-000003000000}" name="Entreprise"/>
    <tableColumn id="4" xr3:uid="{00000000-0010-0000-0300-000004000000}" name="Contact"/>
    <tableColumn id="5" xr3:uid="{00000000-0010-0000-0300-000005000000}" name="Objet"/>
    <tableColumn id="6" xr3:uid="{00000000-0010-0000-0300-000006000000}" name="Statut"/>
    <tableColumn id="7" xr3:uid="{00000000-0010-0000-0300-000007000000}" name="Commercia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Devis" displayName="Devis" ref="A1:G2">
  <autoFilter ref="A1:G2" xr:uid="{00000000-0009-0000-0100-000005000000}"/>
  <tableColumns count="7">
    <tableColumn id="1" xr3:uid="{00000000-0010-0000-0400-000001000000}" name="N° devis"/>
    <tableColumn id="2" xr3:uid="{00000000-0010-0000-0400-000002000000}" name="Date"/>
    <tableColumn id="3" xr3:uid="{00000000-0010-0000-0400-000003000000}" name="Entreprise"/>
    <tableColumn id="4" xr3:uid="{00000000-0010-0000-0400-000004000000}" name="Montant"/>
    <tableColumn id="5" xr3:uid="{00000000-0010-0000-0400-000005000000}" name="Service"/>
    <tableColumn id="6" xr3:uid="{00000000-0010-0000-0400-000006000000}" name="Statut"/>
    <tableColumn id="7" xr3:uid="{00000000-0010-0000-0400-000007000000}" name="Date relanc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ContratsAbonnements" displayName="ContratsAbonnements" ref="A1:H2">
  <autoFilter ref="A1:H2" xr:uid="{00000000-0009-0000-0100-000006000000}"/>
  <tableColumns count="8">
    <tableColumn id="1" xr3:uid="{00000000-0010-0000-0500-000001000000}" name="Client"/>
    <tableColumn id="2" xr3:uid="{00000000-0010-0000-0500-000002000000}" name="Service"/>
    <tableColumn id="3" xr3:uid="{00000000-0010-0000-0500-000003000000}" name="Date début"/>
    <tableColumn id="4" xr3:uid="{00000000-0010-0000-0500-000004000000}" name="Date fin"/>
    <tableColumn id="5" xr3:uid="{00000000-0010-0000-0500-000005000000}" name="Montant"/>
    <tableColumn id="6" xr3:uid="{00000000-0010-0000-0500-000006000000}" name="Paiement"/>
    <tableColumn id="7" xr3:uid="{00000000-0010-0000-0500-000007000000}" name="Statut"/>
    <tableColumn id="8" xr3:uid="{00000000-0010-0000-0500-000008000000}" name="Responsabl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Paiements" displayName="Paiements" ref="A1:F2">
  <autoFilter ref="A1:F2" xr:uid="{00000000-0009-0000-0100-000007000000}"/>
  <tableColumns count="6">
    <tableColumn id="1" xr3:uid="{00000000-0010-0000-0600-000001000000}" name="Date"/>
    <tableColumn id="2" xr3:uid="{00000000-0010-0000-0600-000002000000}" name="Client"/>
    <tableColumn id="3" xr3:uid="{00000000-0010-0000-0600-000003000000}" name="Service"/>
    <tableColumn id="4" xr3:uid="{00000000-0010-0000-0600-000004000000}" name="Montant"/>
    <tableColumn id="5" xr3:uid="{00000000-0010-0000-0600-000005000000}" name="Mode paiement"/>
    <tableColumn id="6" xr3:uid="{00000000-0010-0000-0600-000006000000}" name="Statut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Relances" displayName="Relances" ref="A1:F2">
  <autoFilter ref="A1:F2" xr:uid="{00000000-0009-0000-0100-000008000000}"/>
  <tableColumns count="6">
    <tableColumn id="1" xr3:uid="{00000000-0010-0000-0700-000001000000}" name="Date prévue"/>
    <tableColumn id="2" xr3:uid="{00000000-0010-0000-0700-000002000000}" name="Client"/>
    <tableColumn id="3" xr3:uid="{00000000-0010-0000-0700-000003000000}" name="Objet"/>
    <tableColumn id="4" xr3:uid="{00000000-0010-0000-0700-000004000000}" name="Responsable"/>
    <tableColumn id="5" xr3:uid="{00000000-0010-0000-0700-000005000000}" name="Effectuée ?"/>
    <tableColumn id="6" xr3:uid="{00000000-0010-0000-0700-000006000000}" name="Commentaire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CampagnesMarketing" displayName="CampagnesMarketing" ref="A1:G2">
  <autoFilter ref="A1:G2" xr:uid="{00000000-0009-0000-0100-000009000000}"/>
  <tableColumns count="7">
    <tableColumn id="1" xr3:uid="{00000000-0010-0000-0800-000001000000}" name="Date"/>
    <tableColumn id="2" xr3:uid="{00000000-0010-0000-0800-000002000000}" name="Campagne"/>
    <tableColumn id="3" xr3:uid="{00000000-0010-0000-0800-000003000000}" name="Canal"/>
    <tableColumn id="4" xr3:uid="{00000000-0010-0000-0800-000004000000}" name="Budget"/>
    <tableColumn id="5" xr3:uid="{00000000-0010-0000-0800-000005000000}" name="Prospects"/>
    <tableColumn id="6" xr3:uid="{00000000-0010-0000-0800-000006000000}" name="Clients"/>
    <tableColumn id="7" xr3:uid="{00000000-0010-0000-0800-000007000000}" name="Observation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/>
  </sheetViews>
  <sheetFormatPr baseColWidth="10" defaultColWidth="8.7265625" defaultRowHeight="14.5" x14ac:dyDescent="0.35"/>
  <sheetData>
    <row r="1" spans="1:2" ht="21" x14ac:dyDescent="0.5">
      <c r="A1" s="1" t="s">
        <v>0</v>
      </c>
    </row>
    <row r="3" spans="1:2" x14ac:dyDescent="0.35">
      <c r="A3" t="s">
        <v>1</v>
      </c>
      <c r="B3" t="s">
        <v>2</v>
      </c>
    </row>
    <row r="4" spans="1:2" x14ac:dyDescent="0.35">
      <c r="A4" t="s">
        <v>3</v>
      </c>
      <c r="B4">
        <f>COUNTA(Prospects!A2:A1048576)</f>
        <v>0</v>
      </c>
    </row>
    <row r="5" spans="1:2" x14ac:dyDescent="0.35">
      <c r="A5" t="s">
        <v>4</v>
      </c>
      <c r="B5">
        <f>COUNTA('Clients'!A2:A1048576)</f>
        <v>0</v>
      </c>
    </row>
    <row r="6" spans="1:2" x14ac:dyDescent="0.35">
      <c r="A6" t="s">
        <v>5</v>
      </c>
      <c r="B6">
        <f>COUNTIF('Rendez-vous'!F:F,"Prévu")</f>
        <v>0</v>
      </c>
    </row>
    <row r="7" spans="1:2" x14ac:dyDescent="0.35">
      <c r="A7" t="s">
        <v>6</v>
      </c>
      <c r="B7">
        <f>COUNTIF(Devis!F:F,"En attente")</f>
        <v>0</v>
      </c>
    </row>
    <row r="8" spans="1:2" x14ac:dyDescent="0.35">
      <c r="A8" t="s">
        <v>7</v>
      </c>
      <c r="B8">
        <f>COUNTIF('Contrats &amp; Abonnements'!G:G,"Actif")</f>
        <v>0</v>
      </c>
    </row>
    <row r="9" spans="1:2" x14ac:dyDescent="0.35">
      <c r="A9" t="s">
        <v>8</v>
      </c>
      <c r="B9">
        <f>SUM(Paiements!D:D)</f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"/>
  <sheetViews>
    <sheetView tabSelected="1" workbookViewId="0">
      <pane ySplit="1" topLeftCell="A2" activePane="bottomLeft" state="frozen"/>
      <selection pane="bottomLeft" activeCell="E8" sqref="E8"/>
    </sheetView>
  </sheetViews>
  <sheetFormatPr baseColWidth="10" defaultColWidth="8.7265625" defaultRowHeight="14.5" x14ac:dyDescent="0.35"/>
  <cols>
    <col min="1" max="1" width="9.26953125" customWidth="1"/>
    <col min="3" max="3" width="13.453125" customWidth="1"/>
    <col min="5" max="5" width="13.08984375" customWidth="1"/>
    <col min="6" max="6" width="14.36328125" customWidth="1"/>
    <col min="7" max="7" width="12" customWidth="1"/>
    <col min="8" max="8" width="12.1796875" customWidth="1"/>
    <col min="10" max="10" width="12.08984375" customWidth="1"/>
    <col min="11" max="11" width="13.26953125" customWidth="1"/>
    <col min="12" max="12" width="8.26953125" customWidth="1"/>
    <col min="13" max="13" width="11.54296875" customWidth="1"/>
    <col min="14" max="14" width="13.1796875" customWidth="1"/>
    <col min="15" max="15" width="16.36328125" customWidth="1"/>
    <col min="16" max="16" width="19.36328125" customWidth="1"/>
    <col min="17" max="17" width="14.90625" customWidth="1"/>
  </cols>
  <sheetData>
    <row r="1" spans="1:17" x14ac:dyDescent="0.35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23</v>
      </c>
      <c r="P1" s="2" t="s">
        <v>24</v>
      </c>
      <c r="Q1" s="2" t="s">
        <v>25</v>
      </c>
    </row>
  </sheetData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100-000000000000}">
          <x14:formula1>
            <xm:f>Paramètres!$A$2:$A$9</xm:f>
          </x14:formula1>
          <xm:sqref>L2:L500</xm:sqref>
        </x14:dataValidation>
        <x14:dataValidation type="list" xr:uid="{00000000-0002-0000-0100-000001000000}">
          <x14:formula1>
            <xm:f>Paramètres!$B$2:$B$4</xm:f>
          </x14:formula1>
          <xm:sqref>M2:M500</xm:sqref>
        </x14:dataValidation>
        <x14:dataValidation type="list" xr:uid="{00000000-0002-0000-0100-000002000000}">
          <x14:formula1>
            <xm:f>Paramètres!$C$2:$C$10</xm:f>
          </x14:formula1>
          <xm:sqref>J2:J500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6.54296875" customWidth="1"/>
    <col min="2" max="2" width="13.453125" customWidth="1"/>
    <col min="3" max="3" width="13.54296875" customWidth="1"/>
    <col min="4" max="4" width="13.90625" customWidth="1"/>
    <col min="6" max="6" width="13.54296875" customWidth="1"/>
    <col min="7" max="7" width="13.08984375" customWidth="1"/>
    <col min="8" max="8" width="14.90625" customWidth="1"/>
    <col min="9" max="9" width="12" customWidth="1"/>
    <col min="10" max="10" width="19.08984375" customWidth="1"/>
    <col min="11" max="11" width="20.36328125" customWidth="1"/>
    <col min="12" max="12" width="10.6328125" customWidth="1"/>
  </cols>
  <sheetData>
    <row r="1" spans="1:12" x14ac:dyDescent="0.35">
      <c r="A1" s="2" t="s">
        <v>9</v>
      </c>
      <c r="B1" s="2" t="s">
        <v>11</v>
      </c>
      <c r="C1" s="2" t="s">
        <v>26</v>
      </c>
      <c r="D1" s="2" t="s">
        <v>13</v>
      </c>
      <c r="E1" s="2" t="s">
        <v>15</v>
      </c>
      <c r="F1" s="2" t="s">
        <v>27</v>
      </c>
      <c r="G1" s="2" t="s">
        <v>16</v>
      </c>
      <c r="H1" s="2" t="s">
        <v>28</v>
      </c>
      <c r="I1" s="2" t="s">
        <v>29</v>
      </c>
      <c r="J1" s="2" t="s">
        <v>30</v>
      </c>
      <c r="K1" s="2" t="s">
        <v>31</v>
      </c>
      <c r="L1" s="2" t="s">
        <v>20</v>
      </c>
    </row>
  </sheetData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200-000000000000}">
          <x14:formula1>
            <xm:f>Paramètres!$D$2:$D$4</xm:f>
          </x14:formula1>
          <xm:sqref>L2:L500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2" max="2" width="13.26953125" customWidth="1"/>
    <col min="3" max="3" width="10.7265625" customWidth="1"/>
    <col min="5" max="5" width="11.54296875" customWidth="1"/>
    <col min="6" max="6" width="17.54296875" customWidth="1"/>
    <col min="7" max="7" width="17.1796875" customWidth="1"/>
  </cols>
  <sheetData>
    <row r="1" spans="1:7" x14ac:dyDescent="0.35">
      <c r="A1" s="2" t="s">
        <v>10</v>
      </c>
      <c r="B1" s="2" t="s">
        <v>11</v>
      </c>
      <c r="C1" s="2" t="s">
        <v>32</v>
      </c>
      <c r="D1" s="2" t="s">
        <v>33</v>
      </c>
      <c r="E1" s="2" t="s">
        <v>34</v>
      </c>
      <c r="F1" s="2" t="s">
        <v>35</v>
      </c>
      <c r="G1" s="2" t="s">
        <v>26</v>
      </c>
    </row>
  </sheetData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300-000000000000}">
          <x14:formula1>
            <xm:f>Paramètres!$E$2:$E$7</xm:f>
          </x14:formula1>
          <xm:sqref>C2:C500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3" max="3" width="12.54296875" customWidth="1"/>
    <col min="4" max="4" width="13.6328125" customWidth="1"/>
    <col min="5" max="5" width="12.7265625" customWidth="1"/>
    <col min="6" max="6" width="10.1796875" customWidth="1"/>
    <col min="7" max="7" width="11.26953125" customWidth="1"/>
  </cols>
  <sheetData>
    <row r="1" spans="1:7" x14ac:dyDescent="0.35">
      <c r="A1" s="2" t="s">
        <v>10</v>
      </c>
      <c r="B1" s="2" t="s">
        <v>36</v>
      </c>
      <c r="C1" s="2" t="s">
        <v>11</v>
      </c>
      <c r="D1" s="2" t="s">
        <v>12</v>
      </c>
      <c r="E1" s="2" t="s">
        <v>33</v>
      </c>
      <c r="F1" s="2" t="s">
        <v>20</v>
      </c>
      <c r="G1" s="2" t="s">
        <v>22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12.453125" customWidth="1"/>
    <col min="3" max="3" width="12.54296875" customWidth="1"/>
    <col min="4" max="4" width="13.1796875" customWidth="1"/>
    <col min="5" max="5" width="10.90625" customWidth="1"/>
    <col min="6" max="6" width="11.81640625" customWidth="1"/>
    <col min="7" max="7" width="11" customWidth="1"/>
  </cols>
  <sheetData>
    <row r="1" spans="1:7" x14ac:dyDescent="0.35">
      <c r="A1" s="2" t="s">
        <v>37</v>
      </c>
      <c r="B1" s="2" t="s">
        <v>10</v>
      </c>
      <c r="C1" s="2" t="s">
        <v>11</v>
      </c>
      <c r="D1" s="2" t="s">
        <v>38</v>
      </c>
      <c r="E1" s="2" t="s">
        <v>39</v>
      </c>
      <c r="F1" s="2" t="s">
        <v>20</v>
      </c>
      <c r="G1" s="2" t="s">
        <v>40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3" max="3" width="15.6328125" customWidth="1"/>
    <col min="4" max="4" width="12" customWidth="1"/>
    <col min="5" max="5" width="13.08984375" customWidth="1"/>
    <col min="6" max="6" width="13.54296875" customWidth="1"/>
    <col min="7" max="7" width="11.81640625" customWidth="1"/>
    <col min="8" max="8" width="15.6328125" customWidth="1"/>
  </cols>
  <sheetData>
    <row r="1" spans="1:8" x14ac:dyDescent="0.35">
      <c r="A1" s="2" t="s">
        <v>41</v>
      </c>
      <c r="B1" s="2" t="s">
        <v>39</v>
      </c>
      <c r="C1" s="2" t="s">
        <v>28</v>
      </c>
      <c r="D1" s="2" t="s">
        <v>42</v>
      </c>
      <c r="E1" s="2" t="s">
        <v>38</v>
      </c>
      <c r="F1" s="2" t="s">
        <v>43</v>
      </c>
      <c r="G1" s="2" t="s">
        <v>20</v>
      </c>
      <c r="H1" s="2" t="s">
        <v>26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2" max="2" width="11.453125" customWidth="1"/>
    <col min="3" max="3" width="10.54296875" customWidth="1"/>
    <col min="4" max="4" width="12.1796875" customWidth="1"/>
    <col min="5" max="5" width="18.26953125" customWidth="1"/>
  </cols>
  <sheetData>
    <row r="1" spans="1:6" x14ac:dyDescent="0.35">
      <c r="A1" s="2" t="s">
        <v>10</v>
      </c>
      <c r="B1" s="2" t="s">
        <v>41</v>
      </c>
      <c r="C1" s="2" t="s">
        <v>39</v>
      </c>
      <c r="D1" s="2" t="s">
        <v>38</v>
      </c>
      <c r="E1" s="2" t="s">
        <v>44</v>
      </c>
      <c r="F1" s="2" t="s">
        <v>20</v>
      </c>
    </row>
  </sheetData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700-000000000000}">
          <x14:formula1>
            <xm:f>Paramètres!$F$2:$F$5</xm:f>
          </x14:formula1>
          <xm:sqref>E2:E500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4" max="4" width="14.1796875" customWidth="1"/>
    <col min="5" max="5" width="11.81640625" customWidth="1"/>
    <col min="6" max="6" width="16.6328125" customWidth="1"/>
  </cols>
  <sheetData>
    <row r="1" spans="1:6" x14ac:dyDescent="0.35">
      <c r="A1" s="2" t="s">
        <v>45</v>
      </c>
      <c r="B1" s="2" t="s">
        <v>41</v>
      </c>
      <c r="C1" s="2" t="s">
        <v>33</v>
      </c>
      <c r="D1" s="2" t="s">
        <v>26</v>
      </c>
      <c r="E1" s="2" t="s">
        <v>46</v>
      </c>
      <c r="F1" s="2" t="s">
        <v>25</v>
      </c>
    </row>
  </sheetData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800-000000000000}">
          <x14:formula1>
            <xm:f>Paramètres!$G$2:$G$3</xm:f>
          </x14:formula1>
          <xm:sqref>E2:E500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2" max="2" width="14.08984375" customWidth="1"/>
    <col min="3" max="3" width="10.1796875" customWidth="1"/>
    <col min="5" max="5" width="13.36328125" customWidth="1"/>
    <col min="7" max="7" width="17" customWidth="1"/>
  </cols>
  <sheetData>
    <row r="1" spans="1:7" x14ac:dyDescent="0.35">
      <c r="A1" s="2" t="s">
        <v>10</v>
      </c>
      <c r="B1" s="2" t="s">
        <v>47</v>
      </c>
      <c r="C1" s="2" t="s">
        <v>48</v>
      </c>
      <c r="D1" s="2" t="s">
        <v>49</v>
      </c>
      <c r="E1" s="2" t="s">
        <v>50</v>
      </c>
      <c r="F1" s="2" t="s">
        <v>51</v>
      </c>
      <c r="G1" s="2" t="s">
        <v>52</v>
      </c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0"/>
  <sheetViews>
    <sheetView workbookViewId="0"/>
  </sheetViews>
  <sheetFormatPr baseColWidth="10" defaultColWidth="8.7265625" defaultRowHeight="14.5" x14ac:dyDescent="0.35"/>
  <sheetData>
    <row r="1" spans="1:7" x14ac:dyDescent="0.35">
      <c r="A1" s="3" t="s">
        <v>53</v>
      </c>
      <c r="B1" s="3" t="s">
        <v>21</v>
      </c>
      <c r="C1" s="3" t="s">
        <v>18</v>
      </c>
      <c r="D1" s="3" t="s">
        <v>54</v>
      </c>
      <c r="E1" s="3" t="s">
        <v>32</v>
      </c>
      <c r="F1" s="3" t="s">
        <v>43</v>
      </c>
      <c r="G1" s="3" t="s">
        <v>55</v>
      </c>
    </row>
    <row r="2" spans="1:7" x14ac:dyDescent="0.35">
      <c r="A2" t="s">
        <v>56</v>
      </c>
      <c r="B2" t="s">
        <v>57</v>
      </c>
      <c r="C2" t="s">
        <v>58</v>
      </c>
      <c r="D2" t="s">
        <v>59</v>
      </c>
      <c r="E2" t="s">
        <v>60</v>
      </c>
      <c r="F2" t="s">
        <v>61</v>
      </c>
      <c r="G2" t="s">
        <v>62</v>
      </c>
    </row>
    <row r="3" spans="1:7" x14ac:dyDescent="0.35">
      <c r="A3" t="s">
        <v>63</v>
      </c>
      <c r="B3" t="s">
        <v>64</v>
      </c>
      <c r="C3" t="s">
        <v>65</v>
      </c>
      <c r="D3" t="s">
        <v>66</v>
      </c>
      <c r="E3" t="s">
        <v>14</v>
      </c>
      <c r="F3" t="s">
        <v>67</v>
      </c>
      <c r="G3" t="s">
        <v>68</v>
      </c>
    </row>
    <row r="4" spans="1:7" x14ac:dyDescent="0.35">
      <c r="A4" t="s">
        <v>69</v>
      </c>
      <c r="B4" t="s">
        <v>70</v>
      </c>
      <c r="C4" t="s">
        <v>71</v>
      </c>
      <c r="D4" t="s">
        <v>72</v>
      </c>
      <c r="E4" t="s">
        <v>15</v>
      </c>
      <c r="F4" t="s">
        <v>73</v>
      </c>
    </row>
    <row r="5" spans="1:7" x14ac:dyDescent="0.35">
      <c r="A5" t="s">
        <v>74</v>
      </c>
      <c r="C5" t="s">
        <v>75</v>
      </c>
      <c r="E5" t="s">
        <v>76</v>
      </c>
      <c r="F5" t="s">
        <v>77</v>
      </c>
    </row>
    <row r="6" spans="1:7" x14ac:dyDescent="0.35">
      <c r="A6" t="s">
        <v>78</v>
      </c>
      <c r="C6" t="s">
        <v>79</v>
      </c>
      <c r="E6" t="s">
        <v>80</v>
      </c>
    </row>
    <row r="7" spans="1:7" x14ac:dyDescent="0.35">
      <c r="A7" t="s">
        <v>81</v>
      </c>
      <c r="C7" t="s">
        <v>14</v>
      </c>
      <c r="E7" t="s">
        <v>82</v>
      </c>
    </row>
    <row r="8" spans="1:7" x14ac:dyDescent="0.35">
      <c r="A8" t="s">
        <v>83</v>
      </c>
      <c r="C8" t="s">
        <v>60</v>
      </c>
    </row>
    <row r="9" spans="1:7" x14ac:dyDescent="0.35">
      <c r="A9" t="s">
        <v>84</v>
      </c>
      <c r="C9" t="s">
        <v>85</v>
      </c>
    </row>
    <row r="10" spans="1:7" x14ac:dyDescent="0.35">
      <c r="C10" t="s">
        <v>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Tableau de bord</vt:lpstr>
      <vt:lpstr>Prospects</vt:lpstr>
      <vt:lpstr>Clients</vt:lpstr>
      <vt:lpstr>Historique</vt:lpstr>
      <vt:lpstr>Rendez-vous</vt:lpstr>
      <vt:lpstr>Devis</vt:lpstr>
      <vt:lpstr>Contrats &amp; Abonnements</vt:lpstr>
      <vt:lpstr>Paiements</vt:lpstr>
      <vt:lpstr>Relances</vt:lpstr>
      <vt:lpstr>Campagnes Marketing</vt:lpstr>
      <vt:lpstr>Paramètres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Fawaz SALIFOU</cp:lastModifiedBy>
  <dcterms:created xsi:type="dcterms:W3CDTF">2026-06-29T15:54:33Z</dcterms:created>
  <dcterms:modified xsi:type="dcterms:W3CDTF">2026-06-29T16:01:47Z</dcterms:modified>
</cp:coreProperties>
</file>